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LOGO FLEECE AT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Q35" i="1"/>
  <c r="A35" i="1"/>
  <c r="Q34" i="1"/>
  <c r="A34" i="1"/>
  <c r="Q33" i="1"/>
  <c r="A33" i="1"/>
  <c r="Q32" i="1"/>
  <c r="A32" i="1"/>
  <c r="Q31" i="1"/>
  <c r="A31" i="1"/>
  <c r="Q30" i="1"/>
  <c r="A30" i="1"/>
  <c r="Q29" i="1"/>
  <c r="A29" i="1"/>
  <c r="Q28" i="1"/>
  <c r="A28" i="1"/>
  <c r="Q27" i="1"/>
  <c r="A27" i="1"/>
  <c r="Q26" i="1"/>
  <c r="A26" i="1"/>
  <c r="Q25" i="1"/>
  <c r="A25" i="1"/>
  <c r="Q24" i="1"/>
  <c r="A24" i="1"/>
  <c r="Q23" i="1"/>
  <c r="A23" i="1"/>
  <c r="Q22" i="1"/>
  <c r="A22" i="1"/>
  <c r="Q21" i="1"/>
  <c r="A21" i="1"/>
  <c r="Q20" i="1"/>
  <c r="A20" i="1"/>
  <c r="Q19" i="1"/>
  <c r="A19" i="1"/>
  <c r="Q18" i="1"/>
  <c r="A18" i="1"/>
  <c r="Q17" i="1"/>
  <c r="A17" i="1"/>
  <c r="Q16" i="1"/>
  <c r="A16" i="1"/>
  <c r="Q15" i="1"/>
  <c r="A15" i="1"/>
  <c r="Q14" i="1"/>
  <c r="A14" i="1"/>
  <c r="Q13" i="1"/>
  <c r="A13" i="1"/>
  <c r="Q12" i="1"/>
  <c r="A12" i="1"/>
  <c r="Q11" i="1"/>
  <c r="A11" i="1"/>
  <c r="Q10" i="1"/>
  <c r="A10" i="1"/>
  <c r="Q9" i="1"/>
  <c r="A9" i="1"/>
  <c r="Q8" i="1"/>
  <c r="A8" i="1"/>
  <c r="Q7" i="1"/>
  <c r="A7" i="1"/>
  <c r="Q6" i="1"/>
  <c r="A6" i="1"/>
  <c r="Q5" i="1"/>
  <c r="A5" i="1"/>
  <c r="Q4" i="1"/>
  <c r="A4" i="1"/>
  <c r="Q3" i="1"/>
  <c r="Q36" i="1" s="1"/>
  <c r="A3" i="1"/>
</calcChain>
</file>

<file path=xl/sharedStrings.xml><?xml version="1.0" encoding="utf-8"?>
<sst xmlns="http://schemas.openxmlformats.org/spreadsheetml/2006/main" count="246" uniqueCount="99">
  <si>
    <t>DKNY JEANS LOGO FLEECE &amp; TERRY ATS</t>
  </si>
  <si>
    <t>SEASON</t>
  </si>
  <si>
    <t>Style</t>
  </si>
  <si>
    <t>Description</t>
  </si>
  <si>
    <t>Color</t>
  </si>
  <si>
    <t>CC</t>
  </si>
  <si>
    <t xml:space="preserve">Fabrication </t>
  </si>
  <si>
    <t>WHS</t>
  </si>
  <si>
    <t>Delivery</t>
  </si>
  <si>
    <t>UPDATED DELIV.</t>
  </si>
  <si>
    <t>XXS</t>
  </si>
  <si>
    <t>XS</t>
  </si>
  <si>
    <t>S</t>
  </si>
  <si>
    <t>M</t>
  </si>
  <si>
    <t>L</t>
  </si>
  <si>
    <t>XL</t>
  </si>
  <si>
    <t>Total</t>
  </si>
  <si>
    <t>Image</t>
  </si>
  <si>
    <t>ATS COST</t>
  </si>
  <si>
    <t>MSRP</t>
  </si>
  <si>
    <t>V</t>
  </si>
  <si>
    <t>DJ4J6066</t>
  </si>
  <si>
    <t>RELAXED SHIRT JACKET</t>
  </si>
  <si>
    <t>SKY GRY HEATHER</t>
  </si>
  <si>
    <t>G1Q</t>
  </si>
  <si>
    <t>CARBON FRENCH TERRY</t>
  </si>
  <si>
    <t>UH, CD</t>
  </si>
  <si>
    <t>IN STOCK</t>
  </si>
  <si>
    <t>VANILLA BEAN</t>
  </si>
  <si>
    <t>IL4</t>
  </si>
  <si>
    <t>FORGED IRON</t>
  </si>
  <si>
    <t>FO5</t>
  </si>
  <si>
    <t>BLACK</t>
  </si>
  <si>
    <t>BLK</t>
  </si>
  <si>
    <t>DJ4P3059</t>
  </si>
  <si>
    <t>CARGO WIDE LEG PANTS - 30" INSEAM</t>
  </si>
  <si>
    <t>SKY GREY HEATHER</t>
  </si>
  <si>
    <t>FRENCH TERRY - CARBON</t>
  </si>
  <si>
    <t>CD</t>
  </si>
  <si>
    <t>Y</t>
  </si>
  <si>
    <t>DJ5P3063</t>
  </si>
  <si>
    <t>ANKLE LENGTH JOGGER</t>
  </si>
  <si>
    <t>EGG NOG</t>
  </si>
  <si>
    <t>EN2</t>
  </si>
  <si>
    <t>UH</t>
  </si>
  <si>
    <t>DJ5P3113</t>
  </si>
  <si>
    <t>EASY PULL ON PANTS</t>
  </si>
  <si>
    <t>DUSTY MAUVE</t>
  </si>
  <si>
    <t>DMV</t>
  </si>
  <si>
    <t>DJ4T1254</t>
  </si>
  <si>
    <t>SEQUIN LOGO SWEATSHIRT</t>
  </si>
  <si>
    <t xml:space="preserve">CORTADO HEATHER/ SHINY SILVER </t>
  </si>
  <si>
    <t>I06</t>
  </si>
  <si>
    <t>BLACK LIGHT GOLD</t>
  </si>
  <si>
    <t>ZR2</t>
  </si>
  <si>
    <t>DJ4T1344</t>
  </si>
  <si>
    <t>NEW YORK STACK PATCH LOGO
SWEATSHIRT</t>
  </si>
  <si>
    <t>EGGNOG</t>
  </si>
  <si>
    <t>FIRST BLUE</t>
  </si>
  <si>
    <t>N18</t>
  </si>
  <si>
    <t>IVORY</t>
  </si>
  <si>
    <t>IVY</t>
  </si>
  <si>
    <t>DJQT1411</t>
  </si>
  <si>
    <t>MIXED RHINESTUD STACKED LOGO</t>
  </si>
  <si>
    <t>BLACK BLACK</t>
  </si>
  <si>
    <t>BBL</t>
  </si>
  <si>
    <t>DJ5T1424</t>
  </si>
  <si>
    <t>DKNY MIXED EMBELISHED CREW NECK SWEATSHIRT</t>
  </si>
  <si>
    <t>IVORY/SILVER</t>
  </si>
  <si>
    <t>GI9</t>
  </si>
  <si>
    <t>DJ5T1426</t>
  </si>
  <si>
    <t xml:space="preserve">DKNY RHINESTONE STUD LOGO CREW NECK SWEATSHIRT </t>
  </si>
  <si>
    <t>BLACK/SILVER</t>
  </si>
  <si>
    <t>BSV</t>
  </si>
  <si>
    <t>EGGNOG/SILVER</t>
  </si>
  <si>
    <t>OJM</t>
  </si>
  <si>
    <t>DJ5T1428</t>
  </si>
  <si>
    <t>DKNY ARCHED DOME STUD HOODIE</t>
  </si>
  <si>
    <t>WHT/MAT SILVER</t>
  </si>
  <si>
    <t>G1Z</t>
  </si>
  <si>
    <t>SKYWAY BLUE SILVER</t>
  </si>
  <si>
    <t>KOY</t>
  </si>
  <si>
    <t>DJ5T1430</t>
  </si>
  <si>
    <t>DKNY GLITTER RHINESTONE</t>
  </si>
  <si>
    <t>SKY GREY HEATHER / IRRIDESCENT SILVER</t>
  </si>
  <si>
    <t>KZS</t>
  </si>
  <si>
    <t>DJ5T1432</t>
  </si>
  <si>
    <t>STACKED NEW YORK MIX CREW NECK SWEATSHIRT</t>
  </si>
  <si>
    <t>FIRST BLUE SILVER</t>
  </si>
  <si>
    <t>EIE</t>
  </si>
  <si>
    <t>DJ5T1434</t>
  </si>
  <si>
    <t>STACKED NEWYORK MIXED EMBELLISHMENT LOGO CREW NECK SWEATSHIRT  CARBON FRENCH TERRY</t>
  </si>
  <si>
    <t xml:space="preserve">BLACK/SILVER </t>
  </si>
  <si>
    <t>DJ5T1436</t>
  </si>
  <si>
    <t>DKNY RHINESTONE STUD LOGO CREW NECK SWEATSHIRT</t>
  </si>
  <si>
    <t>SKY GREY HEATHER / SILVER</t>
  </si>
  <si>
    <t>H0Q</t>
  </si>
  <si>
    <t>IVY/SLV</t>
  </si>
  <si>
    <t>1YU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</si>
</sst>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 &quot;&quot;$&quot;* #,##0.00&quot; &quot;;&quot; &quot;&quot;$&quot;* \(#,##0.00\);&quot; &quot;&quot;$&quot;* &quot;-&quot;??&quot; &quot;"/>
  </numFmts>
  <fonts count="22" x14ac:knownFonts="1">
    <font>
      <sz val="11"/>
      <color indexed="8"/>
      <name val="Calibri"/>
    </font>
    <font>
      <b/>
      <sz val="36"/>
      <color indexed="8"/>
      <name val="Calibri"/>
      <family val="2"/>
    </font>
    <font>
      <sz val="36"/>
      <color indexed="11"/>
      <name val="Calibri"/>
      <family val="2"/>
    </font>
    <font>
      <b/>
      <sz val="24"/>
      <color indexed="8"/>
      <name val="Calibri"/>
      <family val="2"/>
    </font>
    <font>
      <b/>
      <sz val="24"/>
      <color indexed="11"/>
      <name val="Calibri"/>
      <family val="2"/>
    </font>
    <font>
      <sz val="24"/>
      <color indexed="8"/>
      <name val="Calibri"/>
      <family val="2"/>
    </font>
    <font>
      <b/>
      <sz val="28"/>
      <color indexed="8"/>
      <name val="Calibri"/>
      <family val="2"/>
    </font>
    <font>
      <b/>
      <sz val="24"/>
      <color indexed="14"/>
      <name val="Calibri"/>
      <family val="2"/>
    </font>
    <font>
      <sz val="26"/>
      <color indexed="8"/>
      <name val="Calibri"/>
      <family val="2"/>
    </font>
    <font>
      <b/>
      <sz val="26"/>
      <color indexed="8"/>
      <name val="Calibri"/>
      <family val="2"/>
    </font>
    <font>
      <b/>
      <sz val="24"/>
      <color indexed="9"/>
      <name val="Calibri"/>
      <family val="2"/>
    </font>
    <font>
      <b/>
      <sz val="28"/>
      <color indexed="9"/>
      <name val="Calibri"/>
      <family val="2"/>
    </font>
    <font>
      <sz val="28"/>
      <color indexed="8"/>
      <name val="Calibri"/>
      <family val="2"/>
    </font>
    <font>
      <sz val="28"/>
      <color indexed="9"/>
      <name val="Calibri"/>
      <family val="2"/>
    </font>
    <font>
      <sz val="24"/>
      <color indexed="9"/>
      <name val="Calibri"/>
      <family val="2"/>
    </font>
    <font>
      <sz val="26"/>
      <color indexed="9"/>
      <name val="Calibri"/>
      <family val="2"/>
    </font>
    <font>
      <b/>
      <sz val="26"/>
      <color indexed="9"/>
      <name val="Calibri"/>
      <family val="2"/>
    </font>
    <font>
      <sz val="14"/>
      <color indexed="8"/>
      <name val="Calibri"/>
      <family val="2"/>
    </font>
    <font>
      <sz val="22"/>
      <color indexed="8"/>
      <name val="Calibri"/>
      <family val="2"/>
    </font>
    <font>
      <b/>
      <sz val="14"/>
      <color indexed="8"/>
      <name val="Calibri"/>
      <family val="2"/>
    </font>
    <font>
      <b/>
      <sz val="22"/>
      <color indexed="8"/>
      <name val="Calibri"/>
      <family val="2"/>
    </font>
    <font>
      <sz val="14"/>
      <color indexed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4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2" fillId="2" borderId="5" xfId="0" applyFont="1" applyFill="1" applyBorder="1"/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/>
    <xf numFmtId="49" fontId="5" fillId="2" borderId="9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9" fontId="0" fillId="2" borderId="12" xfId="0" applyNumberFormat="1" applyFill="1" applyBorder="1"/>
    <xf numFmtId="49" fontId="10" fillId="2" borderId="13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" fontId="8" fillId="2" borderId="13" xfId="0" applyNumberFormat="1" applyFont="1" applyFill="1" applyBorder="1" applyAlignment="1">
      <alignment horizontal="center" vertical="center" wrapText="1"/>
    </xf>
    <xf numFmtId="1" fontId="9" fillId="2" borderId="13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49" fontId="0" fillId="2" borderId="9" xfId="0" applyNumberFormat="1" applyFill="1" applyBorder="1"/>
    <xf numFmtId="49" fontId="12" fillId="2" borderId="11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/>
    <xf numFmtId="49" fontId="8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164" fontId="9" fillId="2" borderId="13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164" fontId="15" fillId="2" borderId="15" xfId="0" applyNumberFormat="1" applyFont="1" applyFill="1" applyBorder="1" applyAlignment="1">
      <alignment horizontal="center" vertical="center" wrapText="1"/>
    </xf>
    <xf numFmtId="164" fontId="16" fillId="2" borderId="15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9" fontId="0" fillId="2" borderId="1" xfId="0" applyNumberFormat="1" applyFill="1" applyBorder="1"/>
    <xf numFmtId="49" fontId="10" fillId="2" borderId="18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0" fillId="2" borderId="19" xfId="0" applyNumberFormat="1" applyFill="1" applyBorder="1"/>
    <xf numFmtId="49" fontId="3" fillId="2" borderId="20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9" fillId="2" borderId="21" xfId="0" applyNumberFormat="1" applyFont="1" applyFill="1" applyBorder="1" applyAlignment="1">
      <alignment horizontal="center" vertical="center" wrapText="1"/>
    </xf>
    <xf numFmtId="165" fontId="0" fillId="2" borderId="19" xfId="0" applyNumberForma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9" fontId="0" fillId="2" borderId="19" xfId="0" applyNumberFormat="1" applyFill="1" applyBorder="1"/>
    <xf numFmtId="49" fontId="3" fillId="2" borderId="22" xfId="0" applyNumberFormat="1" applyFont="1" applyFill="1" applyBorder="1" applyAlignment="1">
      <alignment horizontal="center" vertical="center" wrapText="1"/>
    </xf>
    <xf numFmtId="164" fontId="9" fillId="2" borderId="23" xfId="0" applyNumberFormat="1" applyFont="1" applyFill="1" applyBorder="1" applyAlignment="1">
      <alignment horizontal="center" vertical="center" wrapText="1"/>
    </xf>
    <xf numFmtId="9" fontId="0" fillId="2" borderId="5" xfId="0" applyNumberFormat="1" applyFill="1" applyBorder="1"/>
    <xf numFmtId="49" fontId="10" fillId="2" borderId="24" xfId="0" applyNumberFormat="1" applyFont="1" applyFill="1" applyBorder="1" applyAlignment="1">
      <alignment horizontal="center" vertical="center" wrapText="1"/>
    </xf>
    <xf numFmtId="164" fontId="9" fillId="2" borderId="25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64" fontId="9" fillId="2" borderId="26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/>
    <xf numFmtId="49" fontId="3" fillId="2" borderId="6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164" fontId="9" fillId="2" borderId="28" xfId="0" applyNumberFormat="1" applyFont="1" applyFill="1" applyBorder="1" applyAlignment="1">
      <alignment horizontal="center" vertical="center" wrapText="1"/>
    </xf>
    <xf numFmtId="49" fontId="10" fillId="2" borderId="29" xfId="0" applyNumberFormat="1" applyFont="1" applyFill="1" applyBorder="1" applyAlignment="1">
      <alignment horizontal="center" vertical="center" wrapText="1"/>
    </xf>
    <xf numFmtId="164" fontId="9" fillId="2" borderId="30" xfId="0" applyNumberFormat="1" applyFont="1" applyFill="1" applyBorder="1" applyAlignment="1">
      <alignment horizontal="center" vertical="center" wrapText="1"/>
    </xf>
    <xf numFmtId="49" fontId="10" fillId="2" borderId="31" xfId="0" applyNumberFormat="1" applyFont="1" applyFill="1" applyBorder="1" applyAlignment="1">
      <alignment horizontal="center" vertical="center" wrapText="1"/>
    </xf>
    <xf numFmtId="164" fontId="9" fillId="2" borderId="32" xfId="0" applyNumberFormat="1" applyFont="1" applyFill="1" applyBorder="1" applyAlignment="1">
      <alignment horizontal="center" vertical="center" wrapText="1"/>
    </xf>
    <xf numFmtId="9" fontId="0" fillId="2" borderId="33" xfId="0" applyNumberFormat="1" applyFill="1" applyBorder="1"/>
    <xf numFmtId="0" fontId="17" fillId="2" borderId="34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1" fontId="17" fillId="2" borderId="35" xfId="0" applyNumberFormat="1" applyFont="1" applyFill="1" applyBorder="1" applyAlignment="1">
      <alignment horizontal="center" vertical="center" wrapText="1"/>
    </xf>
    <xf numFmtId="1" fontId="17" fillId="2" borderId="36" xfId="0" applyNumberFormat="1" applyFont="1" applyFill="1" applyBorder="1" applyAlignment="1">
      <alignment horizontal="center" vertical="center" wrapText="1"/>
    </xf>
    <xf numFmtId="1" fontId="6" fillId="5" borderId="37" xfId="0" applyNumberFormat="1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164" fontId="20" fillId="2" borderId="35" xfId="0" applyNumberFormat="1" applyFont="1" applyFill="1" applyBorder="1" applyAlignment="1">
      <alignment horizontal="center" vertical="center" wrapText="1"/>
    </xf>
    <xf numFmtId="164" fontId="20" fillId="2" borderId="39" xfId="0" applyNumberFormat="1" applyFont="1" applyFill="1" applyBorder="1" applyAlignment="1">
      <alignment horizontal="center" vertical="center" wrapText="1"/>
    </xf>
    <xf numFmtId="0" fontId="21" fillId="2" borderId="40" xfId="0" applyFont="1" applyFill="1" applyBorder="1"/>
    <xf numFmtId="0" fontId="0" fillId="2" borderId="19" xfId="0" applyFill="1" applyBorder="1"/>
    <xf numFmtId="0" fontId="17" fillId="2" borderId="19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1" fontId="17" fillId="2" borderId="19" xfId="0" applyNumberFormat="1" applyFont="1" applyFill="1" applyBorder="1" applyAlignment="1">
      <alignment horizontal="center" vertical="center" wrapText="1"/>
    </xf>
    <xf numFmtId="1" fontId="19" fillId="2" borderId="19" xfId="0" applyNumberFormat="1" applyFont="1" applyFill="1" applyBorder="1" applyAlignment="1">
      <alignment horizontal="center" vertical="center" wrapText="1"/>
    </xf>
    <xf numFmtId="164" fontId="20" fillId="2" borderId="19" xfId="0" applyNumberFormat="1" applyFont="1" applyFill="1" applyBorder="1" applyAlignment="1">
      <alignment horizontal="center" vertical="center" wrapText="1"/>
    </xf>
    <xf numFmtId="164" fontId="20" fillId="2" borderId="41" xfId="0" applyNumberFormat="1" applyFont="1" applyFill="1" applyBorder="1" applyAlignment="1">
      <alignment horizontal="center" vertical="center" wrapText="1"/>
    </xf>
    <xf numFmtId="0" fontId="0" fillId="2" borderId="42" xfId="0" applyFill="1" applyBorder="1" applyAlignment="1">
      <alignment vertical="center" wrapText="1"/>
    </xf>
    <xf numFmtId="0" fontId="0" fillId="2" borderId="43" xfId="0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D8D8D8"/>
      <rgbColor rgb="FFFFFF00"/>
      <rgbColor rgb="FF00B050"/>
      <rgbColor rgb="FFE7E6E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551140</xdr:colOff>
      <xdr:row>3</xdr:row>
      <xdr:rowOff>71438</xdr:rowOff>
    </xdr:from>
    <xdr:to>
      <xdr:col>17</xdr:col>
      <xdr:colOff>4468814</xdr:colOff>
      <xdr:row>4</xdr:row>
      <xdr:rowOff>1047749</xdr:rowOff>
    </xdr:to>
    <xdr:pic>
      <xdr:nvPicPr>
        <xdr:cNvPr id="2" name="Picture 19" descr="Picture 1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01240" y="2605088"/>
          <a:ext cx="3917675" cy="20431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17</xdr:col>
      <xdr:colOff>622577</xdr:colOff>
      <xdr:row>20</xdr:row>
      <xdr:rowOff>119060</xdr:rowOff>
    </xdr:from>
    <xdr:to>
      <xdr:col>17</xdr:col>
      <xdr:colOff>4242075</xdr:colOff>
      <xdr:row>20</xdr:row>
      <xdr:rowOff>1995836</xdr:rowOff>
    </xdr:to>
    <xdr:pic>
      <xdr:nvPicPr>
        <xdr:cNvPr id="3" name="Picture 4" descr="Picture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172677" y="20273960"/>
          <a:ext cx="3619498" cy="18767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17</xdr:col>
      <xdr:colOff>574952</xdr:colOff>
      <xdr:row>24</xdr:row>
      <xdr:rowOff>238125</xdr:rowOff>
    </xdr:from>
    <xdr:to>
      <xdr:col>17</xdr:col>
      <xdr:colOff>1942829</xdr:colOff>
      <xdr:row>26</xdr:row>
      <xdr:rowOff>398688</xdr:rowOff>
    </xdr:to>
    <xdr:pic>
      <xdr:nvPicPr>
        <xdr:cNvPr id="4" name="Picture 7" descr="Picture 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125052" y="27574875"/>
          <a:ext cx="1367878" cy="18369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17</xdr:col>
      <xdr:colOff>2289453</xdr:colOff>
      <xdr:row>24</xdr:row>
      <xdr:rowOff>261937</xdr:rowOff>
    </xdr:from>
    <xdr:to>
      <xdr:col>17</xdr:col>
      <xdr:colOff>3813449</xdr:colOff>
      <xdr:row>26</xdr:row>
      <xdr:rowOff>422501</xdr:rowOff>
    </xdr:to>
    <xdr:pic>
      <xdr:nvPicPr>
        <xdr:cNvPr id="5" name="Picture 24" descr="Picture 2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839552" y="27598687"/>
          <a:ext cx="1523998" cy="18369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17</xdr:col>
      <xdr:colOff>694015</xdr:colOff>
      <xdr:row>9</xdr:row>
      <xdr:rowOff>166685</xdr:rowOff>
    </xdr:from>
    <xdr:to>
      <xdr:col>17</xdr:col>
      <xdr:colOff>4656694</xdr:colOff>
      <xdr:row>10</xdr:row>
      <xdr:rowOff>1333499</xdr:rowOff>
    </xdr:to>
    <xdr:pic>
      <xdr:nvPicPr>
        <xdr:cNvPr id="6" name="Picture 25" descr="Picture 2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244115" y="7558085"/>
          <a:ext cx="3962680" cy="27479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17</xdr:col>
      <xdr:colOff>3146703</xdr:colOff>
      <xdr:row>16</xdr:row>
      <xdr:rowOff>71437</xdr:rowOff>
    </xdr:from>
    <xdr:to>
      <xdr:col>17</xdr:col>
      <xdr:colOff>4963937</xdr:colOff>
      <xdr:row>18</xdr:row>
      <xdr:rowOff>762000</xdr:rowOff>
    </xdr:to>
    <xdr:pic>
      <xdr:nvPicPr>
        <xdr:cNvPr id="7" name="Picture 5" descr="Picture 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696802" y="16035337"/>
          <a:ext cx="1817236" cy="2786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17</xdr:col>
      <xdr:colOff>146327</xdr:colOff>
      <xdr:row>16</xdr:row>
      <xdr:rowOff>47625</xdr:rowOff>
    </xdr:from>
    <xdr:to>
      <xdr:col>17</xdr:col>
      <xdr:colOff>2413594</xdr:colOff>
      <xdr:row>18</xdr:row>
      <xdr:rowOff>552812</xdr:rowOff>
    </xdr:to>
    <xdr:pic>
      <xdr:nvPicPr>
        <xdr:cNvPr id="8" name="Picture 9" descr="Picture 9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696427" y="16011525"/>
          <a:ext cx="2267268" cy="26006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17</xdr:col>
      <xdr:colOff>3456265</xdr:colOff>
      <xdr:row>9</xdr:row>
      <xdr:rowOff>142872</xdr:rowOff>
    </xdr:from>
    <xdr:to>
      <xdr:col>17</xdr:col>
      <xdr:colOff>4742140</xdr:colOff>
      <xdr:row>10</xdr:row>
      <xdr:rowOff>1412336</xdr:rowOff>
    </xdr:to>
    <xdr:pic>
      <xdr:nvPicPr>
        <xdr:cNvPr id="9" name="Picture 14" descr="Picture 1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006365" y="7534272"/>
          <a:ext cx="1285876" cy="28506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17</xdr:col>
      <xdr:colOff>2486600</xdr:colOff>
      <xdr:row>32</xdr:row>
      <xdr:rowOff>238125</xdr:rowOff>
    </xdr:from>
    <xdr:to>
      <xdr:col>17</xdr:col>
      <xdr:colOff>4828309</xdr:colOff>
      <xdr:row>34</xdr:row>
      <xdr:rowOff>833437</xdr:rowOff>
    </xdr:to>
    <xdr:pic>
      <xdr:nvPicPr>
        <xdr:cNvPr id="10" name="Picture 28" descr="Picture 2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036700" y="38109525"/>
          <a:ext cx="2341709" cy="26527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- 2022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2013 - 2022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showGridLines="0" tabSelected="1" zoomScale="50" zoomScaleNormal="5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V31" sqref="V31"/>
    </sheetView>
  </sheetViews>
  <sheetFormatPr defaultColWidth="9.140625" defaultRowHeight="28.5" customHeight="1" x14ac:dyDescent="0.25"/>
  <cols>
    <col min="1" max="1" width="42.140625" style="1" customWidth="1"/>
    <col min="2" max="2" width="10.28515625" style="1" customWidth="1"/>
    <col min="3" max="3" width="28.85546875" style="1" customWidth="1"/>
    <col min="4" max="4" width="75.85546875" style="1" customWidth="1"/>
    <col min="5" max="5" width="45.140625" style="1" customWidth="1"/>
    <col min="6" max="6" width="13.140625" style="1" customWidth="1"/>
    <col min="7" max="7" width="40.42578125" style="1" customWidth="1"/>
    <col min="8" max="8" width="15.42578125" style="1" customWidth="1"/>
    <col min="9" max="10" width="20.42578125" style="1" customWidth="1"/>
    <col min="11" max="16" width="15.7109375" style="1" customWidth="1"/>
    <col min="17" max="17" width="20.7109375" style="1" customWidth="1"/>
    <col min="18" max="18" width="75.7109375" style="1" customWidth="1"/>
    <col min="19" max="20" width="20.85546875" style="1" customWidth="1"/>
    <col min="21" max="21" width="25.85546875" style="1" customWidth="1"/>
    <col min="22" max="256" width="9.140625" style="1" customWidth="1"/>
  </cols>
  <sheetData>
    <row r="1" spans="1:21" ht="51.75" customHeight="1" x14ac:dyDescent="0.7">
      <c r="A1" s="2"/>
      <c r="B1" s="134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/>
      <c r="U1" s="3"/>
    </row>
    <row r="2" spans="1:21" ht="63.75" customHeight="1" x14ac:dyDescent="0.5">
      <c r="A2" s="2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6" t="s">
        <v>18</v>
      </c>
      <c r="T2" s="7" t="s">
        <v>19</v>
      </c>
      <c r="U2" s="8"/>
    </row>
    <row r="3" spans="1:21" ht="84" customHeight="1" x14ac:dyDescent="0.5">
      <c r="A3" s="9" t="str">
        <f t="shared" ref="A3:A36" si="0">B3&amp;C3&amp;F3</f>
        <v>VDJ4J6066G1Q</v>
      </c>
      <c r="B3" s="10" t="s">
        <v>20</v>
      </c>
      <c r="C3" s="11" t="s">
        <v>21</v>
      </c>
      <c r="D3" s="12" t="s">
        <v>22</v>
      </c>
      <c r="E3" s="12" t="s">
        <v>23</v>
      </c>
      <c r="F3" s="12" t="s">
        <v>24</v>
      </c>
      <c r="G3" s="12" t="s">
        <v>25</v>
      </c>
      <c r="H3" s="13" t="s">
        <v>26</v>
      </c>
      <c r="I3" s="14" t="s">
        <v>27</v>
      </c>
      <c r="J3" s="15"/>
      <c r="K3" s="16">
        <v>25</v>
      </c>
      <c r="L3" s="16">
        <v>62</v>
      </c>
      <c r="M3" s="16">
        <v>91</v>
      </c>
      <c r="N3" s="16">
        <v>97</v>
      </c>
      <c r="O3" s="16">
        <v>67</v>
      </c>
      <c r="P3" s="16">
        <v>22</v>
      </c>
      <c r="Q3" s="17">
        <f>SUM(J3:P3)</f>
        <v>364</v>
      </c>
      <c r="R3" s="141"/>
      <c r="S3" s="18">
        <v>20</v>
      </c>
      <c r="T3" s="19">
        <v>79</v>
      </c>
      <c r="U3" s="20"/>
    </row>
    <row r="4" spans="1:21" ht="84" customHeight="1" x14ac:dyDescent="0.5">
      <c r="A4" s="9" t="str">
        <f t="shared" si="0"/>
        <v>VDJ4J6066IL4</v>
      </c>
      <c r="B4" s="21" t="s">
        <v>20</v>
      </c>
      <c r="C4" s="22" t="s">
        <v>21</v>
      </c>
      <c r="D4" s="23"/>
      <c r="E4" s="24" t="s">
        <v>28</v>
      </c>
      <c r="F4" s="24" t="s">
        <v>29</v>
      </c>
      <c r="G4" s="23"/>
      <c r="H4" s="25" t="s">
        <v>26</v>
      </c>
      <c r="I4" s="26" t="s">
        <v>27</v>
      </c>
      <c r="J4" s="27"/>
      <c r="K4" s="28">
        <v>19</v>
      </c>
      <c r="L4" s="28">
        <v>45</v>
      </c>
      <c r="M4" s="28">
        <v>79</v>
      </c>
      <c r="N4" s="28">
        <v>77</v>
      </c>
      <c r="O4" s="28">
        <v>58</v>
      </c>
      <c r="P4" s="28">
        <v>32</v>
      </c>
      <c r="Q4" s="29">
        <f>SUM(J4:P4)</f>
        <v>310</v>
      </c>
      <c r="R4" s="132"/>
      <c r="S4" s="30"/>
      <c r="T4" s="30"/>
      <c r="U4" s="20"/>
    </row>
    <row r="5" spans="1:21" ht="84" customHeight="1" x14ac:dyDescent="0.5">
      <c r="A5" s="9" t="str">
        <f t="shared" si="0"/>
        <v>VDJ4J6066FO5</v>
      </c>
      <c r="B5" s="21" t="s">
        <v>20</v>
      </c>
      <c r="C5" s="22" t="s">
        <v>21</v>
      </c>
      <c r="D5" s="23"/>
      <c r="E5" s="24" t="s">
        <v>30</v>
      </c>
      <c r="F5" s="24" t="s">
        <v>31</v>
      </c>
      <c r="G5" s="23"/>
      <c r="H5" s="25" t="s">
        <v>26</v>
      </c>
      <c r="I5" s="26" t="s">
        <v>27</v>
      </c>
      <c r="J5" s="27"/>
      <c r="K5" s="28">
        <v>20</v>
      </c>
      <c r="L5" s="28">
        <v>51</v>
      </c>
      <c r="M5" s="28">
        <v>89</v>
      </c>
      <c r="N5" s="28">
        <v>109</v>
      </c>
      <c r="O5" s="28">
        <v>72</v>
      </c>
      <c r="P5" s="28">
        <v>52</v>
      </c>
      <c r="Q5" s="29">
        <f>SUM(J5:P5)</f>
        <v>393</v>
      </c>
      <c r="R5" s="132"/>
      <c r="S5" s="30"/>
      <c r="T5" s="30"/>
      <c r="U5" s="20"/>
    </row>
    <row r="6" spans="1:21" ht="84" customHeight="1" x14ac:dyDescent="0.5">
      <c r="A6" s="9" t="str">
        <f t="shared" si="0"/>
        <v>VDJ4J6066BLK</v>
      </c>
      <c r="B6" s="31" t="s">
        <v>20</v>
      </c>
      <c r="C6" s="32" t="s">
        <v>21</v>
      </c>
      <c r="D6" s="33"/>
      <c r="E6" s="34" t="s">
        <v>32</v>
      </c>
      <c r="F6" s="34" t="s">
        <v>33</v>
      </c>
      <c r="G6" s="33"/>
      <c r="H6" s="35" t="s">
        <v>26</v>
      </c>
      <c r="I6" s="36" t="s">
        <v>27</v>
      </c>
      <c r="J6" s="37"/>
      <c r="K6" s="38">
        <v>0</v>
      </c>
      <c r="L6" s="38">
        <v>16</v>
      </c>
      <c r="M6" s="38">
        <v>34</v>
      </c>
      <c r="N6" s="38">
        <v>26</v>
      </c>
      <c r="O6" s="38">
        <v>29</v>
      </c>
      <c r="P6" s="38">
        <v>12</v>
      </c>
      <c r="Q6" s="39">
        <f>SUM(J6:P6)</f>
        <v>117</v>
      </c>
      <c r="R6" s="133"/>
      <c r="S6" s="40"/>
      <c r="T6" s="40"/>
      <c r="U6" s="20"/>
    </row>
    <row r="7" spans="1:21" ht="43.5" customHeight="1" x14ac:dyDescent="0.25">
      <c r="A7" s="41" t="str">
        <f t="shared" si="0"/>
        <v>VDJ4P3059G1Q</v>
      </c>
      <c r="B7" s="10" t="s">
        <v>20</v>
      </c>
      <c r="C7" s="11" t="s">
        <v>34</v>
      </c>
      <c r="D7" s="137" t="s">
        <v>35</v>
      </c>
      <c r="E7" s="43" t="s">
        <v>36</v>
      </c>
      <c r="F7" s="43" t="s">
        <v>24</v>
      </c>
      <c r="G7" s="139" t="s">
        <v>37</v>
      </c>
      <c r="H7" s="13" t="s">
        <v>26</v>
      </c>
      <c r="I7" s="14" t="s">
        <v>27</v>
      </c>
      <c r="J7" s="45"/>
      <c r="K7" s="46">
        <v>13</v>
      </c>
      <c r="L7" s="16">
        <v>38</v>
      </c>
      <c r="M7" s="16">
        <v>43</v>
      </c>
      <c r="N7" s="16">
        <v>30</v>
      </c>
      <c r="O7" s="16">
        <v>9</v>
      </c>
      <c r="P7" s="16">
        <v>2</v>
      </c>
      <c r="Q7" s="17">
        <f t="shared" ref="Q7:Q35" si="1">SUM(K7:P7)</f>
        <v>135</v>
      </c>
      <c r="R7" s="131"/>
      <c r="S7" s="18">
        <v>17</v>
      </c>
      <c r="T7" s="19">
        <v>69</v>
      </c>
      <c r="U7" s="20"/>
    </row>
    <row r="8" spans="1:21" ht="43.5" customHeight="1" x14ac:dyDescent="0.5">
      <c r="A8" s="47" t="str">
        <f t="shared" si="0"/>
        <v>VDJ4P3059FO5</v>
      </c>
      <c r="B8" s="21" t="s">
        <v>20</v>
      </c>
      <c r="C8" s="22" t="s">
        <v>34</v>
      </c>
      <c r="D8" s="138"/>
      <c r="E8" s="48" t="s">
        <v>30</v>
      </c>
      <c r="F8" s="48" t="s">
        <v>31</v>
      </c>
      <c r="G8" s="140"/>
      <c r="H8" s="25" t="s">
        <v>26</v>
      </c>
      <c r="I8" s="26" t="s">
        <v>27</v>
      </c>
      <c r="J8" s="49"/>
      <c r="K8" s="50">
        <v>5</v>
      </c>
      <c r="L8" s="28">
        <v>7</v>
      </c>
      <c r="M8" s="28">
        <v>4</v>
      </c>
      <c r="N8" s="28">
        <v>7</v>
      </c>
      <c r="O8" s="28">
        <v>2</v>
      </c>
      <c r="P8" s="28">
        <v>5</v>
      </c>
      <c r="Q8" s="29">
        <f t="shared" si="1"/>
        <v>30</v>
      </c>
      <c r="R8" s="132"/>
      <c r="S8" s="30"/>
      <c r="T8" s="51"/>
      <c r="U8" s="20"/>
    </row>
    <row r="9" spans="1:21" ht="43.5" customHeight="1" x14ac:dyDescent="0.25">
      <c r="A9" s="41" t="str">
        <f t="shared" si="0"/>
        <v>VDJ4P3059BLK</v>
      </c>
      <c r="B9" s="31" t="s">
        <v>20</v>
      </c>
      <c r="C9" s="32" t="s">
        <v>34</v>
      </c>
      <c r="D9" s="52"/>
      <c r="E9" s="53" t="s">
        <v>32</v>
      </c>
      <c r="F9" s="53" t="s">
        <v>33</v>
      </c>
      <c r="G9" s="33"/>
      <c r="H9" s="35" t="s">
        <v>38</v>
      </c>
      <c r="I9" s="36" t="s">
        <v>27</v>
      </c>
      <c r="J9" s="33"/>
      <c r="K9" s="37"/>
      <c r="L9" s="38">
        <v>3</v>
      </c>
      <c r="M9" s="38">
        <v>6</v>
      </c>
      <c r="N9" s="38">
        <v>6</v>
      </c>
      <c r="O9" s="38">
        <v>6</v>
      </c>
      <c r="P9" s="38">
        <v>3</v>
      </c>
      <c r="Q9" s="39">
        <f t="shared" si="1"/>
        <v>24</v>
      </c>
      <c r="R9" s="133"/>
      <c r="S9" s="40"/>
      <c r="T9" s="54"/>
      <c r="U9" s="20"/>
    </row>
    <row r="10" spans="1:21" ht="124.5" customHeight="1" x14ac:dyDescent="0.25">
      <c r="A10" s="41" t="str">
        <f t="shared" si="0"/>
        <v>YDJ5P3063EN2</v>
      </c>
      <c r="B10" s="10" t="s">
        <v>39</v>
      </c>
      <c r="C10" s="11" t="s">
        <v>40</v>
      </c>
      <c r="D10" s="55" t="s">
        <v>41</v>
      </c>
      <c r="E10" s="43" t="s">
        <v>42</v>
      </c>
      <c r="F10" s="43" t="s">
        <v>43</v>
      </c>
      <c r="G10" s="12" t="s">
        <v>25</v>
      </c>
      <c r="H10" s="13" t="s">
        <v>44</v>
      </c>
      <c r="I10" s="14" t="s">
        <v>27</v>
      </c>
      <c r="J10" s="45"/>
      <c r="K10" s="46">
        <v>0</v>
      </c>
      <c r="L10" s="16">
        <v>19</v>
      </c>
      <c r="M10" s="16">
        <v>33</v>
      </c>
      <c r="N10" s="16">
        <v>21</v>
      </c>
      <c r="O10" s="16">
        <v>21</v>
      </c>
      <c r="P10" s="16">
        <v>9</v>
      </c>
      <c r="Q10" s="17">
        <f t="shared" si="1"/>
        <v>103</v>
      </c>
      <c r="R10" s="141"/>
      <c r="S10" s="18">
        <v>17</v>
      </c>
      <c r="T10" s="19">
        <v>59</v>
      </c>
      <c r="U10" s="20"/>
    </row>
    <row r="11" spans="1:21" ht="124.5" customHeight="1" x14ac:dyDescent="0.25">
      <c r="A11" s="41" t="str">
        <f t="shared" si="0"/>
        <v>YDJ5P3063BLK</v>
      </c>
      <c r="B11" s="31" t="s">
        <v>39</v>
      </c>
      <c r="C11" s="32" t="s">
        <v>40</v>
      </c>
      <c r="D11" s="56" t="s">
        <v>41</v>
      </c>
      <c r="E11" s="48" t="s">
        <v>32</v>
      </c>
      <c r="F11" s="48" t="s">
        <v>33</v>
      </c>
      <c r="G11" s="33"/>
      <c r="H11" s="25" t="s">
        <v>44</v>
      </c>
      <c r="I11" s="26" t="s">
        <v>27</v>
      </c>
      <c r="J11" s="49"/>
      <c r="K11" s="50">
        <v>0</v>
      </c>
      <c r="L11" s="28">
        <v>0</v>
      </c>
      <c r="M11" s="28">
        <v>19</v>
      </c>
      <c r="N11" s="28">
        <v>16</v>
      </c>
      <c r="O11" s="28">
        <v>26</v>
      </c>
      <c r="P11" s="28">
        <v>13</v>
      </c>
      <c r="Q11" s="29">
        <f t="shared" si="1"/>
        <v>74</v>
      </c>
      <c r="R11" s="133"/>
      <c r="S11" s="40"/>
      <c r="T11" s="54">
        <v>59</v>
      </c>
      <c r="U11" s="20"/>
    </row>
    <row r="12" spans="1:21" ht="87" customHeight="1" x14ac:dyDescent="0.25">
      <c r="A12" s="41" t="str">
        <f t="shared" si="0"/>
        <v>VDJ5P3113DMV</v>
      </c>
      <c r="B12" s="57" t="s">
        <v>20</v>
      </c>
      <c r="C12" s="58" t="s">
        <v>45</v>
      </c>
      <c r="D12" s="42" t="s">
        <v>46</v>
      </c>
      <c r="E12" s="48" t="s">
        <v>47</v>
      </c>
      <c r="F12" s="48" t="s">
        <v>48</v>
      </c>
      <c r="G12" s="44" t="s">
        <v>25</v>
      </c>
      <c r="H12" s="25" t="s">
        <v>44</v>
      </c>
      <c r="I12" s="26" t="s">
        <v>27</v>
      </c>
      <c r="J12" s="49"/>
      <c r="K12" s="50">
        <v>0</v>
      </c>
      <c r="L12" s="28">
        <v>38</v>
      </c>
      <c r="M12" s="28">
        <v>76</v>
      </c>
      <c r="N12" s="28">
        <v>76</v>
      </c>
      <c r="O12" s="28">
        <v>76</v>
      </c>
      <c r="P12" s="28">
        <v>38</v>
      </c>
      <c r="Q12" s="29">
        <f t="shared" si="1"/>
        <v>304</v>
      </c>
      <c r="R12" s="131"/>
      <c r="S12" s="18">
        <v>17</v>
      </c>
      <c r="T12" s="59">
        <v>69</v>
      </c>
      <c r="U12" s="20"/>
    </row>
    <row r="13" spans="1:21" ht="87" customHeight="1" x14ac:dyDescent="0.25">
      <c r="A13" s="41" t="str">
        <f t="shared" si="0"/>
        <v>VDJ5P3113G1Q</v>
      </c>
      <c r="B13" s="60" t="s">
        <v>20</v>
      </c>
      <c r="C13" s="61" t="s">
        <v>45</v>
      </c>
      <c r="D13" s="62"/>
      <c r="E13" s="48" t="s">
        <v>36</v>
      </c>
      <c r="F13" s="48" t="s">
        <v>24</v>
      </c>
      <c r="G13" s="63"/>
      <c r="H13" s="25" t="s">
        <v>44</v>
      </c>
      <c r="I13" s="26" t="s">
        <v>27</v>
      </c>
      <c r="J13" s="49"/>
      <c r="K13" s="50">
        <v>0</v>
      </c>
      <c r="L13" s="28">
        <v>20</v>
      </c>
      <c r="M13" s="28">
        <v>40</v>
      </c>
      <c r="N13" s="28">
        <v>40</v>
      </c>
      <c r="O13" s="28">
        <v>40</v>
      </c>
      <c r="P13" s="28">
        <v>20</v>
      </c>
      <c r="Q13" s="29">
        <f t="shared" si="1"/>
        <v>160</v>
      </c>
      <c r="R13" s="133"/>
      <c r="S13" s="40"/>
      <c r="T13" s="64"/>
      <c r="U13" s="20"/>
    </row>
    <row r="14" spans="1:21" ht="84.75" customHeight="1" x14ac:dyDescent="0.25">
      <c r="A14" s="41" t="str">
        <f t="shared" si="0"/>
        <v>VDJ4T1254I06</v>
      </c>
      <c r="B14" s="10" t="s">
        <v>20</v>
      </c>
      <c r="C14" s="11" t="s">
        <v>49</v>
      </c>
      <c r="D14" s="55" t="s">
        <v>50</v>
      </c>
      <c r="E14" s="48" t="s">
        <v>51</v>
      </c>
      <c r="F14" s="48" t="s">
        <v>52</v>
      </c>
      <c r="G14" s="12" t="s">
        <v>25</v>
      </c>
      <c r="H14" s="25" t="s">
        <v>44</v>
      </c>
      <c r="I14" s="26" t="s">
        <v>27</v>
      </c>
      <c r="J14" s="23"/>
      <c r="K14" s="50">
        <v>11</v>
      </c>
      <c r="L14" s="28">
        <v>30</v>
      </c>
      <c r="M14" s="28">
        <v>82</v>
      </c>
      <c r="N14" s="28">
        <v>91</v>
      </c>
      <c r="O14" s="28">
        <v>88</v>
      </c>
      <c r="P14" s="28">
        <v>34</v>
      </c>
      <c r="Q14" s="29">
        <f t="shared" si="1"/>
        <v>336</v>
      </c>
      <c r="R14" s="131"/>
      <c r="S14" s="18">
        <v>16</v>
      </c>
      <c r="T14" s="19">
        <v>59</v>
      </c>
      <c r="U14" s="20"/>
    </row>
    <row r="15" spans="1:21" ht="84.75" customHeight="1" x14ac:dyDescent="0.25">
      <c r="A15" s="41" t="str">
        <f t="shared" si="0"/>
        <v>VDJ4T1254ZR2</v>
      </c>
      <c r="B15" s="31" t="s">
        <v>20</v>
      </c>
      <c r="C15" s="32" t="s">
        <v>49</v>
      </c>
      <c r="D15" s="65"/>
      <c r="E15" s="53" t="s">
        <v>53</v>
      </c>
      <c r="F15" s="53" t="s">
        <v>54</v>
      </c>
      <c r="G15" s="66"/>
      <c r="H15" s="35" t="s">
        <v>44</v>
      </c>
      <c r="I15" s="36" t="s">
        <v>27</v>
      </c>
      <c r="J15" s="33"/>
      <c r="K15" s="67">
        <v>0</v>
      </c>
      <c r="L15" s="38">
        <v>30</v>
      </c>
      <c r="M15" s="38">
        <v>64</v>
      </c>
      <c r="N15" s="38">
        <v>49</v>
      </c>
      <c r="O15" s="38">
        <v>67</v>
      </c>
      <c r="P15" s="38">
        <v>46</v>
      </c>
      <c r="Q15" s="39">
        <f t="shared" si="1"/>
        <v>256</v>
      </c>
      <c r="R15" s="133"/>
      <c r="S15" s="68"/>
      <c r="T15" s="69"/>
      <c r="U15" s="20"/>
    </row>
    <row r="16" spans="1:21" ht="82.5" customHeight="1" x14ac:dyDescent="0.25">
      <c r="A16" s="41" t="str">
        <f t="shared" si="0"/>
        <v>VDJ4T1344BLK</v>
      </c>
      <c r="B16" s="10" t="s">
        <v>20</v>
      </c>
      <c r="C16" s="11" t="s">
        <v>55</v>
      </c>
      <c r="D16" s="55" t="s">
        <v>56</v>
      </c>
      <c r="E16" s="43" t="s">
        <v>32</v>
      </c>
      <c r="F16" s="43" t="s">
        <v>33</v>
      </c>
      <c r="G16" s="12" t="s">
        <v>25</v>
      </c>
      <c r="H16" s="13" t="s">
        <v>44</v>
      </c>
      <c r="I16" s="14" t="s">
        <v>27</v>
      </c>
      <c r="J16" s="70"/>
      <c r="K16" s="46">
        <v>20</v>
      </c>
      <c r="L16" s="16">
        <v>40</v>
      </c>
      <c r="M16" s="16">
        <v>40</v>
      </c>
      <c r="N16" s="16">
        <v>40</v>
      </c>
      <c r="O16" s="16">
        <v>40</v>
      </c>
      <c r="P16" s="16">
        <v>20</v>
      </c>
      <c r="Q16" s="17">
        <f t="shared" si="1"/>
        <v>200</v>
      </c>
      <c r="R16" s="141"/>
      <c r="S16" s="18">
        <v>16</v>
      </c>
      <c r="T16" s="19">
        <v>59</v>
      </c>
      <c r="U16" s="20"/>
    </row>
    <row r="17" spans="1:21" ht="82.5" customHeight="1" x14ac:dyDescent="0.25">
      <c r="A17" s="71" t="str">
        <f t="shared" si="0"/>
        <v>VDJ4T1344G1Q</v>
      </c>
      <c r="B17" s="72" t="s">
        <v>20</v>
      </c>
      <c r="C17" s="22" t="s">
        <v>55</v>
      </c>
      <c r="D17" s="73"/>
      <c r="E17" s="48" t="s">
        <v>36</v>
      </c>
      <c r="F17" s="48" t="s">
        <v>24</v>
      </c>
      <c r="G17" s="23"/>
      <c r="H17" s="25" t="s">
        <v>44</v>
      </c>
      <c r="I17" s="26" t="s">
        <v>27</v>
      </c>
      <c r="J17" s="23"/>
      <c r="K17" s="50">
        <v>14</v>
      </c>
      <c r="L17" s="28">
        <v>104</v>
      </c>
      <c r="M17" s="28">
        <v>179</v>
      </c>
      <c r="N17" s="28">
        <v>179</v>
      </c>
      <c r="O17" s="28">
        <v>179</v>
      </c>
      <c r="P17" s="28">
        <v>89</v>
      </c>
      <c r="Q17" s="29">
        <f t="shared" si="1"/>
        <v>744</v>
      </c>
      <c r="R17" s="132"/>
      <c r="S17" s="30"/>
      <c r="T17" s="51"/>
      <c r="U17" s="20"/>
    </row>
    <row r="18" spans="1:21" ht="82.5" customHeight="1" x14ac:dyDescent="0.25">
      <c r="A18" s="41" t="str">
        <f t="shared" si="0"/>
        <v>VDJ4T1344EN2</v>
      </c>
      <c r="B18" s="21" t="s">
        <v>20</v>
      </c>
      <c r="C18" s="22" t="s">
        <v>55</v>
      </c>
      <c r="D18" s="73"/>
      <c r="E18" s="48" t="s">
        <v>57</v>
      </c>
      <c r="F18" s="48" t="s">
        <v>43</v>
      </c>
      <c r="G18" s="23"/>
      <c r="H18" s="25" t="s">
        <v>44</v>
      </c>
      <c r="I18" s="26" t="s">
        <v>27</v>
      </c>
      <c r="J18" s="23"/>
      <c r="K18" s="50">
        <v>0</v>
      </c>
      <c r="L18" s="28">
        <v>52</v>
      </c>
      <c r="M18" s="28">
        <v>114</v>
      </c>
      <c r="N18" s="28">
        <v>109</v>
      </c>
      <c r="O18" s="28">
        <v>109</v>
      </c>
      <c r="P18" s="28">
        <v>37</v>
      </c>
      <c r="Q18" s="29">
        <f t="shared" si="1"/>
        <v>421</v>
      </c>
      <c r="R18" s="132"/>
      <c r="S18" s="30"/>
      <c r="T18" s="51"/>
      <c r="U18" s="20"/>
    </row>
    <row r="19" spans="1:21" ht="82.5" customHeight="1" x14ac:dyDescent="0.25">
      <c r="A19" s="41" t="str">
        <f t="shared" si="0"/>
        <v>VDJ4T1344N18</v>
      </c>
      <c r="B19" s="21" t="s">
        <v>20</v>
      </c>
      <c r="C19" s="22" t="s">
        <v>55</v>
      </c>
      <c r="D19" s="73"/>
      <c r="E19" s="48" t="s">
        <v>58</v>
      </c>
      <c r="F19" s="48" t="s">
        <v>59</v>
      </c>
      <c r="G19" s="23"/>
      <c r="H19" s="25" t="s">
        <v>44</v>
      </c>
      <c r="I19" s="26" t="s">
        <v>27</v>
      </c>
      <c r="J19" s="23"/>
      <c r="K19" s="50">
        <v>29</v>
      </c>
      <c r="L19" s="28">
        <v>59</v>
      </c>
      <c r="M19" s="28">
        <v>59</v>
      </c>
      <c r="N19" s="28">
        <v>59</v>
      </c>
      <c r="O19" s="28">
        <v>59</v>
      </c>
      <c r="P19" s="28">
        <v>29</v>
      </c>
      <c r="Q19" s="29">
        <f t="shared" si="1"/>
        <v>294</v>
      </c>
      <c r="R19" s="132"/>
      <c r="S19" s="30"/>
      <c r="T19" s="51"/>
      <c r="U19" s="20"/>
    </row>
    <row r="20" spans="1:21" ht="82.5" customHeight="1" x14ac:dyDescent="0.25">
      <c r="A20" s="41" t="str">
        <f t="shared" si="0"/>
        <v>VDJ4T1344IVY</v>
      </c>
      <c r="B20" s="31" t="s">
        <v>20</v>
      </c>
      <c r="C20" s="32" t="s">
        <v>55</v>
      </c>
      <c r="D20" s="52"/>
      <c r="E20" s="53" t="s">
        <v>60</v>
      </c>
      <c r="F20" s="53" t="s">
        <v>61</v>
      </c>
      <c r="G20" s="33"/>
      <c r="H20" s="35" t="s">
        <v>44</v>
      </c>
      <c r="I20" s="36" t="s">
        <v>27</v>
      </c>
      <c r="J20" s="33"/>
      <c r="K20" s="67">
        <v>0</v>
      </c>
      <c r="L20" s="38">
        <v>25</v>
      </c>
      <c r="M20" s="38">
        <v>50</v>
      </c>
      <c r="N20" s="38">
        <v>50</v>
      </c>
      <c r="O20" s="38">
        <v>50</v>
      </c>
      <c r="P20" s="38">
        <v>25</v>
      </c>
      <c r="Q20" s="39">
        <f t="shared" si="1"/>
        <v>200</v>
      </c>
      <c r="R20" s="133"/>
      <c r="S20" s="40"/>
      <c r="T20" s="54"/>
      <c r="U20" s="20"/>
    </row>
    <row r="21" spans="1:21" ht="188.25" customHeight="1" x14ac:dyDescent="0.25">
      <c r="A21" s="74" t="str">
        <f t="shared" si="0"/>
        <v>VDJQT1411BBL</v>
      </c>
      <c r="B21" s="75" t="s">
        <v>20</v>
      </c>
      <c r="C21" s="76" t="s">
        <v>62</v>
      </c>
      <c r="D21" s="77" t="s">
        <v>63</v>
      </c>
      <c r="E21" s="78" t="s">
        <v>64</v>
      </c>
      <c r="F21" s="78" t="s">
        <v>65</v>
      </c>
      <c r="G21" s="79"/>
      <c r="H21" s="80" t="s">
        <v>44</v>
      </c>
      <c r="I21" s="81" t="s">
        <v>27</v>
      </c>
      <c r="J21" s="79"/>
      <c r="K21" s="82">
        <v>0</v>
      </c>
      <c r="L21" s="83">
        <v>25</v>
      </c>
      <c r="M21" s="83">
        <v>50</v>
      </c>
      <c r="N21" s="83">
        <v>50</v>
      </c>
      <c r="O21" s="83">
        <v>50</v>
      </c>
      <c r="P21" s="83">
        <v>25</v>
      </c>
      <c r="Q21" s="84">
        <f t="shared" si="1"/>
        <v>200</v>
      </c>
      <c r="R21" s="85"/>
      <c r="S21" s="86">
        <v>16</v>
      </c>
      <c r="T21" s="87">
        <v>59</v>
      </c>
      <c r="U21" s="88"/>
    </row>
    <row r="22" spans="1:21" ht="188.25" customHeight="1" x14ac:dyDescent="0.25">
      <c r="A22" s="74" t="str">
        <f t="shared" si="0"/>
        <v>YDJ5T1424GI9</v>
      </c>
      <c r="B22" s="75" t="s">
        <v>39</v>
      </c>
      <c r="C22" s="76" t="s">
        <v>66</v>
      </c>
      <c r="D22" s="77" t="s">
        <v>67</v>
      </c>
      <c r="E22" s="78" t="s">
        <v>68</v>
      </c>
      <c r="F22" s="78" t="s">
        <v>69</v>
      </c>
      <c r="G22" s="89" t="s">
        <v>25</v>
      </c>
      <c r="H22" s="80" t="s">
        <v>44</v>
      </c>
      <c r="I22" s="81" t="s">
        <v>27</v>
      </c>
      <c r="J22" s="79"/>
      <c r="K22" s="82">
        <v>0</v>
      </c>
      <c r="L22" s="83">
        <v>25</v>
      </c>
      <c r="M22" s="83">
        <v>50</v>
      </c>
      <c r="N22" s="83">
        <v>50</v>
      </c>
      <c r="O22" s="83">
        <v>50</v>
      </c>
      <c r="P22" s="83">
        <v>25</v>
      </c>
      <c r="Q22" s="84">
        <f t="shared" si="1"/>
        <v>200</v>
      </c>
      <c r="R22" s="90"/>
      <c r="S22" s="86">
        <v>16</v>
      </c>
      <c r="T22" s="87">
        <v>59</v>
      </c>
      <c r="U22" s="91"/>
    </row>
    <row r="23" spans="1:21" ht="94.5" customHeight="1" x14ac:dyDescent="0.25">
      <c r="A23" s="71" t="str">
        <f t="shared" si="0"/>
        <v>YDJ5T1426BSV</v>
      </c>
      <c r="B23" s="92" t="s">
        <v>39</v>
      </c>
      <c r="C23" s="11" t="s">
        <v>70</v>
      </c>
      <c r="D23" s="55" t="s">
        <v>71</v>
      </c>
      <c r="E23" s="43" t="s">
        <v>72</v>
      </c>
      <c r="F23" s="43" t="s">
        <v>73</v>
      </c>
      <c r="G23" s="12" t="s">
        <v>25</v>
      </c>
      <c r="H23" s="13" t="s">
        <v>44</v>
      </c>
      <c r="I23" s="14" t="s">
        <v>27</v>
      </c>
      <c r="J23" s="70"/>
      <c r="K23" s="46">
        <v>0</v>
      </c>
      <c r="L23" s="16">
        <v>25</v>
      </c>
      <c r="M23" s="16">
        <v>50</v>
      </c>
      <c r="N23" s="16">
        <v>50</v>
      </c>
      <c r="O23" s="16">
        <v>50</v>
      </c>
      <c r="P23" s="16">
        <v>25</v>
      </c>
      <c r="Q23" s="17">
        <f t="shared" si="1"/>
        <v>200</v>
      </c>
      <c r="R23" s="131"/>
      <c r="S23" s="18">
        <v>17</v>
      </c>
      <c r="T23" s="93">
        <v>69</v>
      </c>
      <c r="U23" s="94"/>
    </row>
    <row r="24" spans="1:21" ht="94.5" customHeight="1" x14ac:dyDescent="0.25">
      <c r="A24" s="71" t="str">
        <f t="shared" si="0"/>
        <v>YDJ5T1426OJM</v>
      </c>
      <c r="B24" s="95" t="s">
        <v>39</v>
      </c>
      <c r="C24" s="32" t="s">
        <v>70</v>
      </c>
      <c r="D24" s="52"/>
      <c r="E24" s="53" t="s">
        <v>74</v>
      </c>
      <c r="F24" s="53" t="s">
        <v>75</v>
      </c>
      <c r="G24" s="33"/>
      <c r="H24" s="35" t="s">
        <v>44</v>
      </c>
      <c r="I24" s="36" t="s">
        <v>27</v>
      </c>
      <c r="J24" s="33"/>
      <c r="K24" s="67">
        <v>0</v>
      </c>
      <c r="L24" s="38">
        <v>25</v>
      </c>
      <c r="M24" s="38">
        <v>50</v>
      </c>
      <c r="N24" s="38">
        <v>50</v>
      </c>
      <c r="O24" s="38">
        <v>50</v>
      </c>
      <c r="P24" s="38">
        <v>25</v>
      </c>
      <c r="Q24" s="39">
        <f t="shared" si="1"/>
        <v>200</v>
      </c>
      <c r="R24" s="133"/>
      <c r="S24" s="40"/>
      <c r="T24" s="96"/>
      <c r="U24" s="94"/>
    </row>
    <row r="25" spans="1:21" ht="66" customHeight="1" x14ac:dyDescent="0.25">
      <c r="A25" s="71" t="str">
        <f t="shared" si="0"/>
        <v>YDJ5T1428BSV</v>
      </c>
      <c r="B25" s="92" t="s">
        <v>39</v>
      </c>
      <c r="C25" s="11" t="s">
        <v>76</v>
      </c>
      <c r="D25" s="55" t="s">
        <v>77</v>
      </c>
      <c r="E25" s="43" t="s">
        <v>72</v>
      </c>
      <c r="F25" s="43" t="s">
        <v>73</v>
      </c>
      <c r="G25" s="12" t="s">
        <v>25</v>
      </c>
      <c r="H25" s="13" t="s">
        <v>44</v>
      </c>
      <c r="I25" s="14" t="s">
        <v>27</v>
      </c>
      <c r="J25" s="70"/>
      <c r="K25" s="46">
        <v>0</v>
      </c>
      <c r="L25" s="16">
        <v>25</v>
      </c>
      <c r="M25" s="16">
        <v>50</v>
      </c>
      <c r="N25" s="16">
        <v>50</v>
      </c>
      <c r="O25" s="16">
        <v>50</v>
      </c>
      <c r="P25" s="16">
        <v>25</v>
      </c>
      <c r="Q25" s="17">
        <f t="shared" si="1"/>
        <v>200</v>
      </c>
      <c r="R25" s="141"/>
      <c r="S25" s="18">
        <v>17</v>
      </c>
      <c r="T25" s="93">
        <v>69</v>
      </c>
      <c r="U25" s="94"/>
    </row>
    <row r="26" spans="1:21" ht="66" customHeight="1" x14ac:dyDescent="0.25">
      <c r="A26" s="71" t="str">
        <f t="shared" si="0"/>
        <v>YDJ5T1428G1Z</v>
      </c>
      <c r="B26" s="72" t="s">
        <v>39</v>
      </c>
      <c r="C26" s="22" t="s">
        <v>76</v>
      </c>
      <c r="D26" s="97"/>
      <c r="E26" s="48" t="s">
        <v>78</v>
      </c>
      <c r="F26" s="48" t="s">
        <v>79</v>
      </c>
      <c r="G26" s="23"/>
      <c r="H26" s="25" t="s">
        <v>44</v>
      </c>
      <c r="I26" s="26" t="s">
        <v>27</v>
      </c>
      <c r="J26" s="23"/>
      <c r="K26" s="50">
        <v>0</v>
      </c>
      <c r="L26" s="28">
        <v>34</v>
      </c>
      <c r="M26" s="28">
        <v>5</v>
      </c>
      <c r="N26" s="28">
        <v>3</v>
      </c>
      <c r="O26" s="28">
        <v>5</v>
      </c>
      <c r="P26" s="28">
        <v>5</v>
      </c>
      <c r="Q26" s="29">
        <f t="shared" si="1"/>
        <v>52</v>
      </c>
      <c r="R26" s="132"/>
      <c r="S26" s="30"/>
      <c r="T26" s="98"/>
      <c r="U26" s="94"/>
    </row>
    <row r="27" spans="1:21" ht="66" customHeight="1" x14ac:dyDescent="0.25">
      <c r="A27" s="71" t="str">
        <f t="shared" si="0"/>
        <v>YDJ5T1428KOY</v>
      </c>
      <c r="B27" s="95" t="s">
        <v>39</v>
      </c>
      <c r="C27" s="32" t="s">
        <v>76</v>
      </c>
      <c r="D27" s="65"/>
      <c r="E27" s="53" t="s">
        <v>80</v>
      </c>
      <c r="F27" s="53" t="s">
        <v>81</v>
      </c>
      <c r="G27" s="33"/>
      <c r="H27" s="25" t="s">
        <v>44</v>
      </c>
      <c r="I27" s="26" t="s">
        <v>27</v>
      </c>
      <c r="J27" s="33"/>
      <c r="K27" s="50">
        <v>0</v>
      </c>
      <c r="L27" s="28">
        <v>25</v>
      </c>
      <c r="M27" s="28">
        <v>50</v>
      </c>
      <c r="N27" s="28">
        <v>50</v>
      </c>
      <c r="O27" s="28">
        <v>50</v>
      </c>
      <c r="P27" s="28">
        <v>25</v>
      </c>
      <c r="Q27" s="29">
        <f t="shared" si="1"/>
        <v>200</v>
      </c>
      <c r="R27" s="133"/>
      <c r="S27" s="40"/>
      <c r="T27" s="96"/>
      <c r="U27" s="94"/>
    </row>
    <row r="28" spans="1:21" ht="194.25" customHeight="1" x14ac:dyDescent="0.25">
      <c r="A28" s="74" t="str">
        <f t="shared" si="0"/>
        <v>YDJ5T1430KZS</v>
      </c>
      <c r="B28" s="75" t="s">
        <v>39</v>
      </c>
      <c r="C28" s="76" t="s">
        <v>82</v>
      </c>
      <c r="D28" s="77" t="s">
        <v>83</v>
      </c>
      <c r="E28" s="78" t="s">
        <v>84</v>
      </c>
      <c r="F28" s="78" t="s">
        <v>85</v>
      </c>
      <c r="G28" s="89" t="s">
        <v>25</v>
      </c>
      <c r="H28" s="35" t="s">
        <v>44</v>
      </c>
      <c r="I28" s="36" t="s">
        <v>27</v>
      </c>
      <c r="J28" s="79"/>
      <c r="K28" s="67">
        <v>0</v>
      </c>
      <c r="L28" s="38">
        <v>25</v>
      </c>
      <c r="M28" s="38">
        <v>50</v>
      </c>
      <c r="N28" s="38">
        <v>50</v>
      </c>
      <c r="O28" s="38">
        <v>50</v>
      </c>
      <c r="P28" s="38">
        <v>25</v>
      </c>
      <c r="Q28" s="39">
        <f t="shared" si="1"/>
        <v>200</v>
      </c>
      <c r="R28" s="90"/>
      <c r="S28" s="86">
        <v>16</v>
      </c>
      <c r="T28" s="87">
        <v>59</v>
      </c>
      <c r="U28" s="91"/>
    </row>
    <row r="29" spans="1:21" ht="93.75" customHeight="1" x14ac:dyDescent="0.5">
      <c r="A29" s="99" t="str">
        <f t="shared" si="0"/>
        <v>YDJ5T1432BSV</v>
      </c>
      <c r="B29" s="92" t="s">
        <v>39</v>
      </c>
      <c r="C29" s="11" t="s">
        <v>86</v>
      </c>
      <c r="D29" s="12" t="s">
        <v>87</v>
      </c>
      <c r="E29" s="12" t="s">
        <v>72</v>
      </c>
      <c r="F29" s="12" t="s">
        <v>73</v>
      </c>
      <c r="G29" s="12" t="s">
        <v>25</v>
      </c>
      <c r="H29" s="13" t="s">
        <v>44</v>
      </c>
      <c r="I29" s="14" t="s">
        <v>27</v>
      </c>
      <c r="J29" s="70"/>
      <c r="K29" s="46">
        <v>72</v>
      </c>
      <c r="L29" s="16">
        <v>51</v>
      </c>
      <c r="M29" s="16">
        <v>4</v>
      </c>
      <c r="N29" s="16">
        <v>0</v>
      </c>
      <c r="O29" s="16">
        <v>19</v>
      </c>
      <c r="P29" s="16">
        <v>21</v>
      </c>
      <c r="Q29" s="17">
        <f t="shared" si="1"/>
        <v>167</v>
      </c>
      <c r="R29" s="131"/>
      <c r="S29" s="18">
        <v>17</v>
      </c>
      <c r="T29" s="93">
        <v>69</v>
      </c>
      <c r="U29" s="94"/>
    </row>
    <row r="30" spans="1:21" ht="93.75" customHeight="1" x14ac:dyDescent="0.5">
      <c r="A30" s="99" t="str">
        <f t="shared" si="0"/>
        <v>YDJ5T1432EIE</v>
      </c>
      <c r="B30" s="72" t="s">
        <v>39</v>
      </c>
      <c r="C30" s="22" t="s">
        <v>86</v>
      </c>
      <c r="D30" s="23"/>
      <c r="E30" s="24" t="s">
        <v>88</v>
      </c>
      <c r="F30" s="24" t="s">
        <v>89</v>
      </c>
      <c r="G30" s="23"/>
      <c r="H30" s="25" t="s">
        <v>44</v>
      </c>
      <c r="I30" s="26" t="s">
        <v>27</v>
      </c>
      <c r="J30" s="23"/>
      <c r="K30" s="50">
        <v>25</v>
      </c>
      <c r="L30" s="28">
        <v>50</v>
      </c>
      <c r="M30" s="28">
        <v>50</v>
      </c>
      <c r="N30" s="28">
        <v>50</v>
      </c>
      <c r="O30" s="28">
        <v>50</v>
      </c>
      <c r="P30" s="28">
        <v>25</v>
      </c>
      <c r="Q30" s="29">
        <f t="shared" si="1"/>
        <v>250</v>
      </c>
      <c r="R30" s="132"/>
      <c r="S30" s="30"/>
      <c r="T30" s="98"/>
      <c r="U30" s="94"/>
    </row>
    <row r="31" spans="1:21" ht="93.75" customHeight="1" x14ac:dyDescent="0.5">
      <c r="A31" s="99" t="str">
        <f t="shared" si="0"/>
        <v>YDJ5T1432GI9</v>
      </c>
      <c r="B31" s="95" t="s">
        <v>39</v>
      </c>
      <c r="C31" s="32" t="s">
        <v>86</v>
      </c>
      <c r="D31" s="33"/>
      <c r="E31" s="34" t="s">
        <v>68</v>
      </c>
      <c r="F31" s="34" t="s">
        <v>69</v>
      </c>
      <c r="G31" s="33"/>
      <c r="H31" s="35" t="s">
        <v>44</v>
      </c>
      <c r="I31" s="36" t="s">
        <v>27</v>
      </c>
      <c r="J31" s="33"/>
      <c r="K31" s="67">
        <v>25</v>
      </c>
      <c r="L31" s="38">
        <v>50</v>
      </c>
      <c r="M31" s="38">
        <v>50</v>
      </c>
      <c r="N31" s="38">
        <v>50</v>
      </c>
      <c r="O31" s="38">
        <v>50</v>
      </c>
      <c r="P31" s="38">
        <v>25</v>
      </c>
      <c r="Q31" s="39">
        <f t="shared" si="1"/>
        <v>250</v>
      </c>
      <c r="R31" s="133"/>
      <c r="S31" s="40"/>
      <c r="T31" s="96"/>
      <c r="U31" s="94"/>
    </row>
    <row r="32" spans="1:21" ht="156" customHeight="1" x14ac:dyDescent="0.5">
      <c r="A32" s="99" t="str">
        <f t="shared" si="0"/>
        <v>YDJ5T1434BSV</v>
      </c>
      <c r="B32" s="100" t="s">
        <v>39</v>
      </c>
      <c r="C32" s="76" t="s">
        <v>90</v>
      </c>
      <c r="D32" s="89" t="s">
        <v>91</v>
      </c>
      <c r="E32" s="89" t="s">
        <v>92</v>
      </c>
      <c r="F32" s="89" t="s">
        <v>73</v>
      </c>
      <c r="G32" s="89" t="s">
        <v>25</v>
      </c>
      <c r="H32" s="80" t="s">
        <v>44</v>
      </c>
      <c r="I32" s="81" t="s">
        <v>27</v>
      </c>
      <c r="J32" s="79"/>
      <c r="K32" s="82">
        <v>0</v>
      </c>
      <c r="L32" s="83">
        <v>50</v>
      </c>
      <c r="M32" s="83">
        <v>100</v>
      </c>
      <c r="N32" s="83">
        <v>100</v>
      </c>
      <c r="O32" s="83">
        <v>100</v>
      </c>
      <c r="P32" s="83">
        <v>50</v>
      </c>
      <c r="Q32" s="84">
        <f t="shared" si="1"/>
        <v>400</v>
      </c>
      <c r="R32" s="90"/>
      <c r="S32" s="86">
        <v>17</v>
      </c>
      <c r="T32" s="101">
        <v>69</v>
      </c>
      <c r="U32" s="94"/>
    </row>
    <row r="33" spans="1:21" ht="81" customHeight="1" x14ac:dyDescent="0.25">
      <c r="A33" s="74" t="str">
        <f t="shared" si="0"/>
        <v>YDJ5T1436H0Q</v>
      </c>
      <c r="B33" s="102" t="s">
        <v>39</v>
      </c>
      <c r="C33" s="11" t="s">
        <v>93</v>
      </c>
      <c r="D33" s="55" t="s">
        <v>94</v>
      </c>
      <c r="E33" s="43" t="s">
        <v>95</v>
      </c>
      <c r="F33" s="43" t="s">
        <v>96</v>
      </c>
      <c r="G33" s="12" t="s">
        <v>25</v>
      </c>
      <c r="H33" s="13" t="s">
        <v>44</v>
      </c>
      <c r="I33" s="14" t="s">
        <v>27</v>
      </c>
      <c r="J33" s="70"/>
      <c r="K33" s="46">
        <v>0</v>
      </c>
      <c r="L33" s="16">
        <v>26</v>
      </c>
      <c r="M33" s="16">
        <v>28</v>
      </c>
      <c r="N33" s="16">
        <v>8</v>
      </c>
      <c r="O33" s="16">
        <v>12</v>
      </c>
      <c r="P33" s="16">
        <v>4</v>
      </c>
      <c r="Q33" s="17">
        <f t="shared" si="1"/>
        <v>78</v>
      </c>
      <c r="R33" s="131"/>
      <c r="S33" s="18">
        <v>17</v>
      </c>
      <c r="T33" s="103">
        <v>69</v>
      </c>
      <c r="U33" s="91"/>
    </row>
    <row r="34" spans="1:21" ht="81" customHeight="1" x14ac:dyDescent="0.25">
      <c r="A34" s="74" t="str">
        <f t="shared" si="0"/>
        <v>YDJ5T1436BSV</v>
      </c>
      <c r="B34" s="104" t="s">
        <v>39</v>
      </c>
      <c r="C34" s="22" t="s">
        <v>93</v>
      </c>
      <c r="D34" s="73"/>
      <c r="E34" s="48" t="s">
        <v>72</v>
      </c>
      <c r="F34" s="48" t="s">
        <v>73</v>
      </c>
      <c r="G34" s="23"/>
      <c r="H34" s="25" t="s">
        <v>44</v>
      </c>
      <c r="I34" s="26" t="s">
        <v>27</v>
      </c>
      <c r="J34" s="23"/>
      <c r="K34" s="50">
        <v>0</v>
      </c>
      <c r="L34" s="28">
        <v>23</v>
      </c>
      <c r="M34" s="28">
        <v>54</v>
      </c>
      <c r="N34" s="28">
        <v>24</v>
      </c>
      <c r="O34" s="28">
        <v>21</v>
      </c>
      <c r="P34" s="28">
        <v>4</v>
      </c>
      <c r="Q34" s="29">
        <f t="shared" si="1"/>
        <v>126</v>
      </c>
      <c r="R34" s="132"/>
      <c r="S34" s="30"/>
      <c r="T34" s="105"/>
      <c r="U34" s="91"/>
    </row>
    <row r="35" spans="1:21" ht="81" customHeight="1" x14ac:dyDescent="0.25">
      <c r="A35" s="74" t="str">
        <f t="shared" si="0"/>
        <v>YDJ5T14361YU</v>
      </c>
      <c r="B35" s="106" t="s">
        <v>39</v>
      </c>
      <c r="C35" s="32" t="s">
        <v>93</v>
      </c>
      <c r="D35" s="52"/>
      <c r="E35" s="53" t="s">
        <v>97</v>
      </c>
      <c r="F35" s="53" t="s">
        <v>98</v>
      </c>
      <c r="G35" s="33"/>
      <c r="H35" s="35" t="s">
        <v>44</v>
      </c>
      <c r="I35" s="36" t="s">
        <v>27</v>
      </c>
      <c r="J35" s="33"/>
      <c r="K35" s="67">
        <v>0</v>
      </c>
      <c r="L35" s="38">
        <v>0</v>
      </c>
      <c r="M35" s="38">
        <v>5</v>
      </c>
      <c r="N35" s="38">
        <v>20</v>
      </c>
      <c r="O35" s="38">
        <v>41</v>
      </c>
      <c r="P35" s="38">
        <v>21</v>
      </c>
      <c r="Q35" s="39">
        <f t="shared" si="1"/>
        <v>87</v>
      </c>
      <c r="R35" s="133"/>
      <c r="S35" s="40"/>
      <c r="T35" s="107"/>
      <c r="U35" s="108"/>
    </row>
    <row r="36" spans="1:21" ht="44.25" customHeight="1" x14ac:dyDescent="0.3">
      <c r="A36" s="74" t="str">
        <f t="shared" si="0"/>
        <v/>
      </c>
      <c r="B36" s="109"/>
      <c r="C36" s="110"/>
      <c r="D36" s="111"/>
      <c r="E36" s="112"/>
      <c r="F36" s="111"/>
      <c r="G36" s="111"/>
      <c r="H36" s="111"/>
      <c r="I36" s="111"/>
      <c r="J36" s="111"/>
      <c r="K36" s="113"/>
      <c r="L36" s="114"/>
      <c r="M36" s="114"/>
      <c r="N36" s="114"/>
      <c r="O36" s="114"/>
      <c r="P36" s="115"/>
      <c r="Q36" s="116">
        <f>SUM(Q3:Q35)</f>
        <v>7275</v>
      </c>
      <c r="R36" s="117"/>
      <c r="S36" s="118"/>
      <c r="T36" s="119"/>
      <c r="U36" s="120"/>
    </row>
    <row r="37" spans="1:21" ht="44.25" customHeight="1" x14ac:dyDescent="0.3">
      <c r="A37" s="121"/>
      <c r="B37" s="122"/>
      <c r="C37" s="123"/>
      <c r="D37" s="124"/>
      <c r="E37" s="125"/>
      <c r="F37" s="125"/>
      <c r="G37" s="126"/>
      <c r="H37" s="124"/>
      <c r="I37" s="127"/>
      <c r="J37" s="128"/>
      <c r="K37" s="129"/>
      <c r="L37" s="129"/>
      <c r="M37" s="129"/>
      <c r="N37" s="129"/>
      <c r="O37" s="129"/>
      <c r="P37" s="129"/>
      <c r="Q37" s="130"/>
      <c r="R37" s="129"/>
      <c r="S37" s="129"/>
      <c r="T37" s="129"/>
      <c r="U37" s="120"/>
    </row>
  </sheetData>
  <mergeCells count="13">
    <mergeCell ref="R33:R35"/>
    <mergeCell ref="R23:R24"/>
    <mergeCell ref="R12:R13"/>
    <mergeCell ref="B1:T1"/>
    <mergeCell ref="R7:R9"/>
    <mergeCell ref="D7:D8"/>
    <mergeCell ref="G7:G8"/>
    <mergeCell ref="R3:R6"/>
    <mergeCell ref="R25:R27"/>
    <mergeCell ref="R10:R11"/>
    <mergeCell ref="R29:R31"/>
    <mergeCell ref="R16:R20"/>
    <mergeCell ref="R14:R15"/>
  </mergeCells>
  <conditionalFormatting sqref="B1:T2 B3:Q7 S3:T35 B8:C8 E8:F8 H8:Q8 B9:Q36 R36:T36 B37:J37">
    <cfRule type="cellIs" dxfId="0" priority="1" stopIfTrue="1" operator="lessThan">
      <formula>0</formula>
    </cfRule>
  </conditionalFormatting>
  <pageMargins left="0.25" right="0.25" top="0.25" bottom="0.25" header="0.3" footer="0.3"/>
  <pageSetup scale="25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LOGO FLEECE ATS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2026-02-18T07:40:01Z</dcterms:created>
  <dcterms:modified xsi:type="dcterms:W3CDTF">2026-03-06T08:48:14Z</dcterms:modified>
  <cp:category/>
</cp:coreProperties>
</file>